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435" tabRatio="500"/>
  </bookViews>
  <sheets>
    <sheet name="Plan ulaganja investicija 2023" sheetId="13" r:id="rId1"/>
  </sheets>
  <definedNames>
    <definedName name="_xlnm.Print_Area" localSheetId="0">'Plan ulaganja investicija 2023'!$A$1:$G$45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6" i="13" l="1"/>
  <c r="C36" i="13"/>
  <c r="C28" i="13"/>
  <c r="D28" i="13"/>
  <c r="G36" i="13"/>
  <c r="F36" i="13"/>
  <c r="E36" i="13"/>
  <c r="G28" i="13"/>
  <c r="F28" i="13"/>
  <c r="F37" i="13" s="1"/>
  <c r="E28" i="13"/>
  <c r="E37" i="13" s="1"/>
  <c r="C37" i="13" l="1"/>
  <c r="G37" i="13"/>
  <c r="H34" i="13"/>
  <c r="I34" i="13" s="1"/>
  <c r="D37" i="13"/>
</calcChain>
</file>

<file path=xl/sharedStrings.xml><?xml version="1.0" encoding="utf-8"?>
<sst xmlns="http://schemas.openxmlformats.org/spreadsheetml/2006/main" count="37" uniqueCount="36">
  <si>
    <t>R.B.</t>
  </si>
  <si>
    <t>OPIS</t>
  </si>
  <si>
    <t>Vlastita sredstva</t>
  </si>
  <si>
    <t>1</t>
  </si>
  <si>
    <t>UKUPNO</t>
  </si>
  <si>
    <t>ULAGANJE U OSNOVNA SREDSTVA I INVESTICIJSKO ODRŽAVANJE</t>
  </si>
  <si>
    <t>IZVOR FINANCIRANJA</t>
  </si>
  <si>
    <t>Kreditna sredstva</t>
  </si>
  <si>
    <t>Subvencija Grada Osijeka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</si>
  <si>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</si>
  <si>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</si>
  <si>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</si>
  <si>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</si>
  <si>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</si>
  <si>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</si>
  <si>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</si>
  <si>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</si>
  <si>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</si>
  <si>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UKUPNO IMOVINA</t>
  </si>
  <si>
    <t>UKUPNO INVESTICIJSKO ODRŽAVANJE</t>
  </si>
  <si>
    <t>Servis solarnog sustava pripreme sanitarne tople vode u poslovnoj zgradi tržnice u Gornjem gradu</t>
  </si>
  <si>
    <t>Servis dizala na tržnici Gornji grad</t>
  </si>
  <si>
    <t>Servis hladnjače na tržnici Gornji grad</t>
  </si>
  <si>
    <t>Sredstva EU fondova</t>
  </si>
  <si>
    <t>Projektna dokumentacija za rekonstrukciju tržnice u Gornjem gradu</t>
  </si>
  <si>
    <t>Sanacija parkirališta na Sajmu automobila</t>
  </si>
  <si>
    <t xml:space="preserve">Servis klima uređaja (poslovna zgrada tržnice Gornji grad) </t>
  </si>
  <si>
    <t>Sevis pres kontejnera na tržnici Gornji grad</t>
  </si>
  <si>
    <t>Ostalo interventno održavanje po svim lokacijama</t>
  </si>
  <si>
    <t>PLAN ULAGANJA I FINANCIRANJA OSNOVNIH SREDSTAVA I INVESTICIJSKOG                                          ODRŽAVANJA  ZA 2023. GODINU</t>
  </si>
  <si>
    <t>Kupovina vozila - direktorica</t>
  </si>
  <si>
    <t>Press kontejner</t>
  </si>
  <si>
    <t>IZNOS (EUR)</t>
  </si>
  <si>
    <t>Izradila: Rukovoditeljica službe financija i računovodstva</t>
  </si>
  <si>
    <t>Ivana Baraći, bacc.oec</t>
  </si>
  <si>
    <t>Kupovina vozila – odjel pripreme tržnice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</si>
</sst>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&quot;"/>
    <numFmt numFmtId="166" formatCode="#,##0.00\ [$€-301A]"/>
  </numFmts>
  <fonts count="1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24"/>
      <color rgb="FF000000"/>
      <name val="Calibri"/>
      <family val="2"/>
      <charset val="238"/>
    </font>
    <font>
      <b/>
      <sz val="15"/>
      <color rgb="FF000000"/>
      <name val="Arial"/>
      <family val="2"/>
      <charset val="238"/>
    </font>
    <font>
      <b/>
      <sz val="15"/>
      <color rgb="FFFF0000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249977111117893"/>
        <bgColor rgb="FFBFBFBF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0" fontId="0" fillId="0" borderId="0" xfId="0" applyNumberFormat="1"/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0" borderId="0" xfId="0" applyFont="1"/>
    <xf numFmtId="164" fontId="0" fillId="0" borderId="0" xfId="0" applyNumberFormat="1"/>
    <xf numFmtId="10" fontId="0" fillId="0" borderId="0" xfId="0" applyNumberFormat="1" applyAlignment="1">
      <alignment horizontal="center" vertical="center"/>
    </xf>
    <xf numFmtId="164" fontId="4" fillId="0" borderId="0" xfId="0" applyNumberFormat="1" applyFont="1"/>
    <xf numFmtId="0" fontId="5" fillId="0" borderId="0" xfId="0" applyFont="1"/>
    <xf numFmtId="0" fontId="7" fillId="0" borderId="0" xfId="0" applyFont="1" applyAlignment="1">
      <alignment vertical="center" wrapText="1"/>
    </xf>
    <xf numFmtId="0" fontId="6" fillId="2" borderId="28" xfId="0" applyFont="1" applyFill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49" fontId="9" fillId="0" borderId="32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49" fontId="9" fillId="2" borderId="34" xfId="0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49" fontId="9" fillId="0" borderId="3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49" fontId="6" fillId="3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1" fillId="0" borderId="0" xfId="0" applyFont="1" applyAlignment="1"/>
    <xf numFmtId="166" fontId="9" fillId="0" borderId="29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9" fillId="0" borderId="38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166" fontId="9" fillId="0" borderId="42" xfId="0" applyNumberFormat="1" applyFont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 vertical="center"/>
    </xf>
    <xf numFmtId="166" fontId="9" fillId="3" borderId="16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166" fontId="9" fillId="3" borderId="7" xfId="0" applyNumberFormat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166" fontId="9" fillId="0" borderId="39" xfId="0" applyNumberFormat="1" applyFont="1" applyBorder="1" applyAlignment="1">
      <alignment horizontal="center" vertical="center"/>
    </xf>
    <xf numFmtId="166" fontId="9" fillId="0" borderId="26" xfId="0" applyNumberFormat="1" applyFont="1" applyBorder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/>
    </xf>
    <xf numFmtId="166" fontId="9" fillId="0" borderId="41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66" fontId="9" fillId="4" borderId="24" xfId="0" applyNumberFormat="1" applyFont="1" applyFill="1" applyBorder="1" applyAlignment="1">
      <alignment horizontal="center" vertical="center"/>
    </xf>
    <xf numFmtId="166" fontId="9" fillId="4" borderId="25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center" vertical="center"/>
    </xf>
    <xf numFmtId="166" fontId="9" fillId="2" borderId="20" xfId="0" applyNumberFormat="1" applyFont="1" applyFill="1" applyBorder="1" applyAlignment="1">
      <alignment horizontal="center" vertical="center"/>
    </xf>
    <xf numFmtId="166" fontId="12" fillId="0" borderId="30" xfId="0" applyNumberFormat="1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zoomScale="69" zoomScaleNormal="69" zoomScaleSheetLayoutView="69" workbookViewId="0">
      <selection activeCell="B27" sqref="B27"/>
    </sheetView>
  </sheetViews>
  <sheetFormatPr defaultRowHeight="15" x14ac:dyDescent="0.25"/>
  <cols>
    <col min="1" max="1" width="8.5703125" customWidth="1"/>
    <col min="2" max="2" width="54.140625" customWidth="1"/>
    <col min="3" max="3" width="25.85546875" customWidth="1"/>
    <col min="4" max="7" width="24.7109375" customWidth="1"/>
    <col min="8" max="8" width="19" customWidth="1"/>
    <col min="9" max="10" width="15.85546875" customWidth="1"/>
    <col min="11" max="1026" width="8.5703125" customWidth="1"/>
  </cols>
  <sheetData>
    <row r="1" ht="9" customHeight="1" x14ac:dyDescent="0.25"/>
    <row r="2" ht="9" customHeight="1" x14ac:dyDescent="0.25"/>
    <row r="3" ht="9" customHeight="1" x14ac:dyDescent="0.25"/>
    <row r="4" ht="9" customHeight="1" x14ac:dyDescent="0.25"/>
    <row r="5" ht="9" customHeight="1" x14ac:dyDescent="0.25"/>
    <row r="6" ht="9" customHeight="1" x14ac:dyDescent="0.25"/>
    <row r="7" ht="9" customHeight="1" x14ac:dyDescent="0.25"/>
    <row r="8" ht="9" customHeight="1" x14ac:dyDescent="0.25"/>
    <row r="9" ht="9" customHeight="1" x14ac:dyDescent="0.25"/>
    <row r="10" ht="9" customHeight="1" x14ac:dyDescent="0.25"/>
    <row r="11" ht="9" customHeight="1" x14ac:dyDescent="0.25"/>
    <row r="12" ht="9" customHeight="1" x14ac:dyDescent="0.25"/>
    <row r="13" ht="9" customHeight="1" x14ac:dyDescent="0.25"/>
    <row r="14" ht="9" customHeight="1" x14ac:dyDescent="0.25"/>
    <row r="15" ht="9" customHeight="1" x14ac:dyDescent="0.25"/>
    <row r="16" ht="9" customHeight="1" x14ac:dyDescent="0.25"/>
    <row r="17" spans="1:16" ht="21.75" customHeight="1" x14ac:dyDescent="0.25"/>
    <row r="18" spans="1:16" ht="21" customHeight="1" x14ac:dyDescent="0.25">
      <c r="A18" s="64" t="s">
        <v>29</v>
      </c>
      <c r="B18" s="64"/>
      <c r="C18" s="64"/>
      <c r="D18" s="64"/>
      <c r="E18" s="64"/>
      <c r="F18" s="64"/>
      <c r="G18" s="64"/>
    </row>
    <row r="19" spans="1:16" ht="43.5" customHeight="1" x14ac:dyDescent="0.25">
      <c r="A19" s="64"/>
      <c r="B19" s="64"/>
      <c r="C19" s="64"/>
      <c r="D19" s="64"/>
      <c r="E19" s="64"/>
      <c r="F19" s="64"/>
      <c r="G19" s="64"/>
    </row>
    <row r="20" spans="1:16" ht="24.75" customHeight="1" x14ac:dyDescent="0.35">
      <c r="B20" s="1"/>
      <c r="C20" s="1"/>
      <c r="D20" s="1"/>
    </row>
    <row r="21" spans="1:16" ht="15.75" thickBot="1" x14ac:dyDescent="0.3"/>
    <row r="22" spans="1:16" ht="62.25" customHeight="1" thickBot="1" x14ac:dyDescent="0.3">
      <c r="A22" s="63" t="s">
        <v>0</v>
      </c>
      <c r="B22" s="14" t="s">
        <v>5</v>
      </c>
      <c r="C22" s="65" t="s">
        <v>32</v>
      </c>
      <c r="D22" s="66" t="s">
        <v>6</v>
      </c>
      <c r="E22" s="66"/>
      <c r="F22" s="66"/>
      <c r="G22" s="66"/>
    </row>
    <row r="23" spans="1:16" ht="62.25" customHeight="1" thickBot="1" x14ac:dyDescent="0.3">
      <c r="A23" s="63"/>
      <c r="B23" s="14" t="s">
        <v>1</v>
      </c>
      <c r="C23" s="65"/>
      <c r="D23" s="6" t="s">
        <v>2</v>
      </c>
      <c r="E23" s="6" t="s">
        <v>7</v>
      </c>
      <c r="F23" s="6" t="s">
        <v>23</v>
      </c>
      <c r="G23" s="7" t="s">
        <v>8</v>
      </c>
    </row>
    <row r="24" spans="1:16" s="8" customFormat="1" ht="80.099999999999994" customHeight="1" x14ac:dyDescent="0.25">
      <c r="A24" s="15" t="s">
        <v>3</v>
      </c>
      <c r="B24" s="16" t="s">
        <v>24</v>
      </c>
      <c r="C24" s="30">
        <v>2400</v>
      </c>
      <c r="D24" s="31">
        <v>2400</v>
      </c>
      <c r="E24" s="32"/>
      <c r="F24" s="33"/>
      <c r="G24" s="34"/>
      <c r="P24"/>
    </row>
    <row r="25" spans="1:16" s="8" customFormat="1" ht="80.099999999999994" customHeight="1" x14ac:dyDescent="0.2">
      <c r="A25" s="15" t="s">
        <v>9</v>
      </c>
      <c r="B25" s="16" t="s">
        <v>30</v>
      </c>
      <c r="C25" s="30">
        <v>25000</v>
      </c>
      <c r="D25" s="31"/>
      <c r="E25" s="32">
        <v>25000</v>
      </c>
      <c r="F25" s="33"/>
      <c r="G25" s="35"/>
    </row>
    <row r="26" spans="1:16" s="8" customFormat="1" ht="80.099999999999994" customHeight="1" thickBot="1" x14ac:dyDescent="0.25">
      <c r="A26" s="17" t="s">
        <v>10</v>
      </c>
      <c r="B26" s="18" t="s">
        <v>35</v>
      </c>
      <c r="C26" s="58">
        <v>28000</v>
      </c>
      <c r="D26" s="59"/>
      <c r="E26" s="60">
        <v>18000</v>
      </c>
      <c r="F26" s="61">
        <v>10000</v>
      </c>
      <c r="G26" s="36"/>
    </row>
    <row r="27" spans="1:16" s="8" customFormat="1" ht="80.099999999999994" customHeight="1" thickBot="1" x14ac:dyDescent="0.25">
      <c r="A27" s="27" t="s">
        <v>11</v>
      </c>
      <c r="B27" s="28" t="s">
        <v>31</v>
      </c>
      <c r="C27" s="37">
        <v>13300</v>
      </c>
      <c r="D27" s="38">
        <v>13300</v>
      </c>
      <c r="E27" s="39"/>
      <c r="F27" s="40"/>
      <c r="G27" s="41"/>
    </row>
    <row r="28" spans="1:16" s="8" customFormat="1" ht="62.25" customHeight="1" thickBot="1" x14ac:dyDescent="0.25">
      <c r="A28" s="25"/>
      <c r="B28" s="26" t="s">
        <v>18</v>
      </c>
      <c r="C28" s="42">
        <f>SUM(C24:C27)</f>
        <v>68700</v>
      </c>
      <c r="D28" s="43">
        <f>SUM(D24:D27)</f>
        <v>15700</v>
      </c>
      <c r="E28" s="44">
        <f>SUM(E24:E26)</f>
        <v>43000</v>
      </c>
      <c r="F28" s="45">
        <f>SUM(F24:F26)</f>
        <v>10000</v>
      </c>
      <c r="G28" s="46">
        <f>SUM(G24:G26)</f>
        <v>0</v>
      </c>
      <c r="I28" s="11"/>
      <c r="J28" s="11"/>
    </row>
    <row r="29" spans="1:16" s="8" customFormat="1" ht="80.099999999999994" customHeight="1" x14ac:dyDescent="0.2">
      <c r="A29" s="15" t="s">
        <v>11</v>
      </c>
      <c r="B29" s="22" t="s">
        <v>25</v>
      </c>
      <c r="C29" s="47">
        <v>2650</v>
      </c>
      <c r="D29" s="48">
        <v>2650</v>
      </c>
      <c r="E29" s="49"/>
      <c r="F29" s="50"/>
      <c r="G29" s="51"/>
    </row>
    <row r="30" spans="1:16" s="8" customFormat="1" ht="80.099999999999994" customHeight="1" x14ac:dyDescent="0.2">
      <c r="A30" s="15" t="s">
        <v>12</v>
      </c>
      <c r="B30" s="22" t="s">
        <v>22</v>
      </c>
      <c r="C30" s="47">
        <v>450</v>
      </c>
      <c r="D30" s="48">
        <v>450</v>
      </c>
      <c r="E30" s="49"/>
      <c r="F30" s="50"/>
      <c r="G30" s="51"/>
    </row>
    <row r="31" spans="1:16" s="8" customFormat="1" ht="80.099999999999994" customHeight="1" x14ac:dyDescent="0.2">
      <c r="A31" s="15" t="s">
        <v>13</v>
      </c>
      <c r="B31" s="19" t="s">
        <v>26</v>
      </c>
      <c r="C31" s="30">
        <v>800</v>
      </c>
      <c r="D31" s="31">
        <v>800</v>
      </c>
      <c r="E31" s="32"/>
      <c r="F31" s="33"/>
      <c r="G31" s="35"/>
    </row>
    <row r="32" spans="1:16" s="8" customFormat="1" ht="80.099999999999994" customHeight="1" x14ac:dyDescent="0.2">
      <c r="A32" s="15" t="s">
        <v>14</v>
      </c>
      <c r="B32" s="19" t="s">
        <v>20</v>
      </c>
      <c r="C32" s="30">
        <v>1650</v>
      </c>
      <c r="D32" s="31">
        <v>1650</v>
      </c>
      <c r="E32" s="32"/>
      <c r="F32" s="33"/>
      <c r="G32" s="35"/>
    </row>
    <row r="33" spans="1:16" s="8" customFormat="1" ht="80.099999999999994" customHeight="1" x14ac:dyDescent="0.2">
      <c r="A33" s="15" t="s">
        <v>15</v>
      </c>
      <c r="B33" s="19" t="s">
        <v>21</v>
      </c>
      <c r="C33" s="30">
        <v>1350</v>
      </c>
      <c r="D33" s="31">
        <v>1350</v>
      </c>
      <c r="E33" s="32"/>
      <c r="F33" s="33"/>
      <c r="G33" s="35"/>
    </row>
    <row r="34" spans="1:16" s="8" customFormat="1" ht="80.099999999999994" customHeight="1" x14ac:dyDescent="0.2">
      <c r="A34" s="15" t="s">
        <v>16</v>
      </c>
      <c r="B34" s="19" t="s">
        <v>27</v>
      </c>
      <c r="C34" s="30">
        <v>550</v>
      </c>
      <c r="D34" s="52">
        <v>550</v>
      </c>
      <c r="E34" s="32"/>
      <c r="F34" s="33"/>
      <c r="G34" s="35"/>
      <c r="H34" s="11">
        <f>SUM(C29:C34)</f>
        <v>7450</v>
      </c>
      <c r="I34" s="11">
        <f>200000-H34</f>
        <v>192550</v>
      </c>
    </row>
    <row r="35" spans="1:16" s="8" customFormat="1" ht="80.099999999999994" customHeight="1" x14ac:dyDescent="0.2">
      <c r="A35" s="23" t="s">
        <v>17</v>
      </c>
      <c r="B35" s="22" t="s">
        <v>28</v>
      </c>
      <c r="C35" s="30">
        <v>15113</v>
      </c>
      <c r="D35" s="52">
        <v>15113</v>
      </c>
      <c r="E35" s="49"/>
      <c r="F35" s="50"/>
      <c r="G35" s="51"/>
    </row>
    <row r="36" spans="1:16" s="8" customFormat="1" ht="62.25" customHeight="1" thickBot="1" x14ac:dyDescent="0.3">
      <c r="A36" s="20"/>
      <c r="B36" s="21" t="s">
        <v>19</v>
      </c>
      <c r="C36" s="53">
        <f>SUM(C29:C35)</f>
        <v>22563</v>
      </c>
      <c r="D36" s="54">
        <f>SUM(D29:D35)</f>
        <v>22563</v>
      </c>
      <c r="E36" s="55">
        <f>SUM(E29:E35)</f>
        <v>0</v>
      </c>
      <c r="F36" s="56">
        <f>SUM(F29:F35)</f>
        <v>0</v>
      </c>
      <c r="G36" s="56">
        <f>SUM(G29:G35)</f>
        <v>0</v>
      </c>
      <c r="J36" s="9"/>
    </row>
    <row r="37" spans="1:16" ht="62.25" customHeight="1" thickTop="1" thickBot="1" x14ac:dyDescent="0.3">
      <c r="A37" s="67" t="s">
        <v>4</v>
      </c>
      <c r="B37" s="68"/>
      <c r="C37" s="57">
        <f>C36+C28</f>
        <v>91263</v>
      </c>
      <c r="D37" s="57">
        <f>D36+D28</f>
        <v>38263</v>
      </c>
      <c r="E37" s="57">
        <f>E36+E28</f>
        <v>43000</v>
      </c>
      <c r="F37" s="57">
        <f>F36+F28</f>
        <v>10000</v>
      </c>
      <c r="G37" s="57">
        <f>G36+G28</f>
        <v>0</v>
      </c>
      <c r="H37" s="9"/>
      <c r="I37" s="9"/>
      <c r="J37" s="9"/>
      <c r="P37" s="8"/>
    </row>
    <row r="38" spans="1:16" ht="26.25" customHeight="1" x14ac:dyDescent="0.25">
      <c r="A38" s="2"/>
      <c r="B38" s="4"/>
      <c r="C38" s="3"/>
      <c r="D38" s="62"/>
      <c r="E38" s="62"/>
      <c r="F38" s="62"/>
      <c r="G38" s="62"/>
      <c r="I38" s="9"/>
      <c r="P38" s="8"/>
    </row>
    <row r="39" spans="1:16" ht="40.5" customHeight="1" x14ac:dyDescent="0.25">
      <c r="A39" s="2"/>
      <c r="B39" s="4"/>
      <c r="C39" s="3"/>
      <c r="D39" s="10"/>
      <c r="J39" s="9"/>
    </row>
    <row r="40" spans="1:16" ht="55.5" customHeight="1" x14ac:dyDescent="0.35">
      <c r="A40" s="2"/>
      <c r="B40" s="29" t="s">
        <v>33</v>
      </c>
      <c r="C40" s="29"/>
      <c r="D40" s="10"/>
      <c r="H40" s="5"/>
    </row>
    <row r="41" spans="1:16" ht="23.25" x14ac:dyDescent="0.25">
      <c r="B41" s="24" t="s">
        <v>34</v>
      </c>
    </row>
    <row r="42" spans="1:16" x14ac:dyDescent="0.25">
      <c r="B42" s="12"/>
    </row>
    <row r="43" spans="1:16" ht="18" x14ac:dyDescent="0.25">
      <c r="B43" s="13"/>
    </row>
    <row r="44" spans="1:16" ht="18" x14ac:dyDescent="0.25">
      <c r="B44" s="13"/>
    </row>
  </sheetData>
  <mergeCells count="6">
    <mergeCell ref="D38:G38"/>
    <mergeCell ref="A18:G19"/>
    <mergeCell ref="A22:A23"/>
    <mergeCell ref="C22:C23"/>
    <mergeCell ref="D22:G22"/>
    <mergeCell ref="A37:B37"/>
  </mergeCells>
  <pageMargins left="0.7" right="0.7" top="0.75" bottom="0.75" header="0.3" footer="0.3"/>
  <pageSetup paperSize="9" scale="45" firstPageNumber="0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ulaganja investicija 2023</vt:lpstr>
      <vt:lpstr>'Plan ulaganja investicija 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 Majić</dc:creator>
  <dc:description/>
  <cp:lastModifiedBy>Gordana Puđa</cp:lastModifiedBy>
  <cp:revision>2</cp:revision>
  <cp:lastPrinted>2022-12-09T08:50:26Z</cp:lastPrinted>
  <dcterms:created xsi:type="dcterms:W3CDTF">2006-09-16T00:00:00Z</dcterms:created>
  <dcterms:modified xsi:type="dcterms:W3CDTF">2022-12-16T09:25:51Z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